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70" activeTab="0"/>
  </bookViews>
  <sheets>
    <sheet name="YIELD" sheetId="1" r:id="rId1"/>
    <sheet name="Sheet1" sheetId="2" r:id="rId2"/>
  </sheets>
  <externalReferences>
    <externalReference r:id="rId5"/>
    <externalReference r:id="rId6"/>
  </externalReferences>
  <definedNames>
    <definedName name="PrintRange" localSheetId="0">'YIELD'!$A$3:$F$38</definedName>
  </definedNames>
  <calcPr fullCalcOnLoad="1"/>
</workbook>
</file>

<file path=xl/sharedStrings.xml><?xml version="1.0" encoding="utf-8"?>
<sst xmlns="http://schemas.openxmlformats.org/spreadsheetml/2006/main" count="8" uniqueCount="8">
  <si>
    <t>MONTANA BOARD OF INVESTMENTS</t>
  </si>
  <si>
    <t>STIP YIELD AND DAILY FACTOR CALCULATIONS</t>
  </si>
  <si>
    <t xml:space="preserve"> </t>
  </si>
  <si>
    <t>DATE</t>
  </si>
  <si>
    <t>Average</t>
  </si>
  <si>
    <t>DAILY NET 
YIELD</t>
  </si>
  <si>
    <t>DAILY
FACTOR</t>
  </si>
  <si>
    <t>MTD DAILY 
FACTOR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</si>
</sst>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0%"/>
    <numFmt numFmtId="166" formatCode="0.000000000"/>
    <numFmt numFmtId="167" formatCode="mm/dd/yy"/>
    <numFmt numFmtId="168" formatCode="0.0000000000000"/>
    <numFmt numFmtId="169" formatCode="#,##0.0000000000"/>
    <numFmt numFmtId="170" formatCode="0.0000000000"/>
    <numFmt numFmtId="171" formatCode="#,##0.000000000"/>
    <numFmt numFmtId="172" formatCode="#,##0.00000000000"/>
    <numFmt numFmtId="173" formatCode="mmm\-yyyy"/>
    <numFmt numFmtId="174" formatCode="0.00000000"/>
    <numFmt numFmtId="175" formatCode="0.000000000000"/>
    <numFmt numFmtId="176" formatCode="0.00000000000"/>
    <numFmt numFmtId="177" formatCode="0.00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000000_);_(* \(#,##0.000000000\);_(* &quot;-&quot;??_);_(@_)"/>
    <numFmt numFmtId="183" formatCode=".000000000"/>
    <numFmt numFmtId="184" formatCode="0.000000"/>
    <numFmt numFmtId="185" formatCode="0.00000"/>
    <numFmt numFmtId="186" formatCode="0.0000"/>
    <numFmt numFmtId="187" formatCode="#,##0.00000000"/>
    <numFmt numFmtId="188" formatCode="#,##0.000000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_);_(* \(#,##0.0\);_(* &quot;-&quot;??_);_(@_)"/>
    <numFmt numFmtId="195" formatCode="_(* #,##0.00000000_);_(* \(#,##0.00000000\);_(* &quot;-&quot;??_);_(@_)"/>
    <numFmt numFmtId="196" formatCode="_(* #,##0.0000000000_);_(* \(#,##0.0000000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32" borderId="0" xfId="58" applyFont="1">
      <alignment/>
      <protection/>
    </xf>
    <xf numFmtId="0" fontId="4" fillId="32" borderId="0" xfId="59" applyFont="1">
      <alignment/>
      <protection/>
    </xf>
    <xf numFmtId="164" fontId="4" fillId="32" borderId="0" xfId="59" applyNumberFormat="1" applyFont="1">
      <alignment/>
      <protection/>
    </xf>
    <xf numFmtId="165" fontId="4" fillId="32" borderId="0" xfId="59" applyNumberFormat="1" applyFont="1">
      <alignment/>
      <protection/>
    </xf>
    <xf numFmtId="166" fontId="4" fillId="32" borderId="0" xfId="59" applyNumberFormat="1" applyFont="1">
      <alignment/>
      <protection/>
    </xf>
    <xf numFmtId="0" fontId="2" fillId="32" borderId="0" xfId="58">
      <alignment/>
      <protection/>
    </xf>
    <xf numFmtId="167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4" fillId="0" borderId="0" xfId="58" applyFont="1" applyFill="1">
      <alignment/>
      <protection/>
    </xf>
    <xf numFmtId="170" fontId="4" fillId="0" borderId="0" xfId="58" applyNumberFormat="1" applyFont="1" applyFill="1">
      <alignment/>
      <protection/>
    </xf>
    <xf numFmtId="171" fontId="2" fillId="32" borderId="0" xfId="58" applyNumberFormat="1">
      <alignment/>
      <protection/>
    </xf>
    <xf numFmtId="164" fontId="4" fillId="0" borderId="0" xfId="58" applyNumberFormat="1" applyFont="1" applyFill="1">
      <alignment/>
      <protection/>
    </xf>
    <xf numFmtId="165" fontId="4" fillId="0" borderId="0" xfId="58" applyNumberFormat="1" applyFont="1" applyFill="1">
      <alignment/>
      <protection/>
    </xf>
    <xf numFmtId="0" fontId="2" fillId="0" borderId="0" xfId="58" applyFill="1">
      <alignment/>
      <protection/>
    </xf>
    <xf numFmtId="14" fontId="0" fillId="0" borderId="0" xfId="0" applyNumberFormat="1" applyAlignment="1">
      <alignment/>
    </xf>
    <xf numFmtId="167" fontId="5" fillId="0" borderId="0" xfId="59" applyNumberFormat="1" applyFont="1" applyFill="1" applyAlignment="1">
      <alignment horizontal="center"/>
      <protection/>
    </xf>
    <xf numFmtId="164" fontId="5" fillId="0" borderId="0" xfId="59" applyNumberFormat="1" applyFont="1" applyFill="1">
      <alignment/>
      <protection/>
    </xf>
    <xf numFmtId="165" fontId="5" fillId="0" borderId="0" xfId="59" applyNumberFormat="1" applyFont="1" applyFill="1">
      <alignment/>
      <protection/>
    </xf>
    <xf numFmtId="166" fontId="5" fillId="0" borderId="0" xfId="59" applyNumberFormat="1" applyFont="1" applyFill="1">
      <alignment/>
      <protection/>
    </xf>
    <xf numFmtId="166" fontId="4" fillId="0" borderId="0" xfId="58" applyNumberFormat="1" applyFont="1" applyFill="1">
      <alignment/>
      <protection/>
    </xf>
    <xf numFmtId="0" fontId="7" fillId="32" borderId="10" xfId="59" applyFont="1" applyBorder="1" applyAlignment="1">
      <alignment horizontal="center"/>
      <protection/>
    </xf>
    <xf numFmtId="0" fontId="5" fillId="32" borderId="11" xfId="59" applyFont="1" applyBorder="1" applyAlignment="1">
      <alignment horizontal="center"/>
      <protection/>
    </xf>
    <xf numFmtId="164" fontId="3" fillId="32" borderId="12" xfId="59" applyNumberFormat="1" applyFont="1" applyBorder="1" applyAlignment="1">
      <alignment horizontal="center" wrapText="1"/>
      <protection/>
    </xf>
    <xf numFmtId="165" fontId="3" fillId="32" borderId="12" xfId="59" applyNumberFormat="1" applyFont="1" applyBorder="1" applyAlignment="1">
      <alignment horizontal="center" wrapText="1"/>
      <protection/>
    </xf>
    <xf numFmtId="166" fontId="3" fillId="32" borderId="12" xfId="59" applyNumberFormat="1" applyFont="1" applyBorder="1" applyAlignment="1">
      <alignment horizontal="center" wrapText="1"/>
      <protection/>
    </xf>
    <xf numFmtId="0" fontId="3" fillId="32" borderId="12" xfId="59" applyFont="1" applyBorder="1" applyAlignment="1">
      <alignment horizontal="center"/>
      <protection/>
    </xf>
    <xf numFmtId="192" fontId="4" fillId="0" borderId="0" xfId="42" applyNumberFormat="1" applyFont="1" applyFill="1" applyAlignment="1">
      <alignment/>
    </xf>
    <xf numFmtId="193" fontId="4" fillId="0" borderId="13" xfId="42" applyNumberFormat="1" applyFont="1" applyBorder="1" applyAlignment="1">
      <alignment/>
    </xf>
    <xf numFmtId="191" fontId="2" fillId="0" borderId="0" xfId="58" applyNumberFormat="1" applyFill="1">
      <alignment/>
      <protection/>
    </xf>
    <xf numFmtId="196" fontId="4" fillId="0" borderId="13" xfId="42" applyNumberFormat="1" applyFont="1" applyBorder="1" applyAlignment="1">
      <alignment horizontal="center"/>
    </xf>
    <xf numFmtId="196" fontId="4" fillId="0" borderId="0" xfId="42" applyNumberFormat="1" applyFont="1" applyFill="1" applyAlignment="1">
      <alignment horizontal="center"/>
    </xf>
    <xf numFmtId="196" fontId="4" fillId="0" borderId="13" xfId="42" applyNumberFormat="1" applyFont="1" applyBorder="1" applyAlignment="1">
      <alignment/>
    </xf>
    <xf numFmtId="193" fontId="4" fillId="0" borderId="13" xfId="42" applyNumberFormat="1" applyFont="1" applyBorder="1" applyAlignment="1">
      <alignment horizontal="center"/>
    </xf>
    <xf numFmtId="0" fontId="3" fillId="32" borderId="0" xfId="59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24" xfId="57"/>
    <cellStyle name="Normal 2" xfId="58"/>
    <cellStyle name="Normal_STIPYIEL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tgov.sharepoint.com/sites/DOCBOIAll/Shared%20Documents/STIP%20Daily%20Work/STIP%20Daily%20Work/STIP%20Yield%20-%20New/STIP%20Yield%20-%20New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SSCoverSheet"/>
      <sheetName val="10MU36 Rates and Yields"/>
      <sheetName val="Rates &amp; Yields"/>
      <sheetName val="11MU36 Income Attribution"/>
      <sheetName val="12MU36 Income ReceivablesPaya"/>
      <sheetName val="13MU36 Trial Balance Ledger"/>
      <sheetName val="IncomeAttribution"/>
      <sheetName val="Trades"/>
      <sheetName val="Total Adjustment"/>
      <sheetName val="BOI Calculation"/>
      <sheetName val="BOI Calculation (2)"/>
      <sheetName val="Composite"/>
      <sheetName val="Expenses"/>
      <sheetName val="TIPS"/>
      <sheetName val="April 2024"/>
      <sheetName val="DataValid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zoomScalePageLayoutView="0" workbookViewId="0" topLeftCell="A1">
      <selection activeCell="E13" sqref="E13:E14"/>
    </sheetView>
  </sheetViews>
  <sheetFormatPr defaultColWidth="15.140625" defaultRowHeight="15"/>
  <cols>
    <col min="1" max="1" width="14.57421875" style="6" customWidth="1"/>
    <col min="2" max="2" width="3.140625" style="6" customWidth="1"/>
    <col min="3" max="3" width="15.00390625" style="6" customWidth="1"/>
    <col min="4" max="4" width="3.421875" style="6" customWidth="1"/>
    <col min="5" max="5" width="17.7109375" style="6" bestFit="1" customWidth="1"/>
    <col min="6" max="6" width="18.140625" style="6" customWidth="1"/>
    <col min="7" max="7" width="16.00390625" style="6" customWidth="1"/>
    <col min="8" max="8" width="15.140625" style="6" customWidth="1"/>
    <col min="9" max="9" width="15.421875" style="6" bestFit="1" customWidth="1"/>
    <col min="10" max="16384" width="15.140625" style="6" customWidth="1"/>
  </cols>
  <sheetData>
    <row r="1" spans="1:6" s="1" customFormat="1" ht="15">
      <c r="A1" s="34" t="s">
        <v>0</v>
      </c>
      <c r="B1" s="34"/>
      <c r="C1" s="34"/>
      <c r="D1" s="34"/>
      <c r="E1" s="34"/>
      <c r="F1" s="34"/>
    </row>
    <row r="2" spans="1:6" s="1" customFormat="1" ht="15">
      <c r="A2" s="34" t="s">
        <v>1</v>
      </c>
      <c r="B2" s="34"/>
      <c r="C2" s="34"/>
      <c r="D2" s="34"/>
      <c r="E2" s="34"/>
      <c r="F2" s="34"/>
    </row>
    <row r="3" spans="1:6" ht="15">
      <c r="A3" s="2"/>
      <c r="B3" s="2"/>
      <c r="C3" s="3"/>
      <c r="D3" s="2"/>
      <c r="E3" s="4" t="s">
        <v>2</v>
      </c>
      <c r="F3" s="5"/>
    </row>
    <row r="4" spans="1:6" ht="15">
      <c r="A4" s="2"/>
      <c r="B4" s="2"/>
      <c r="C4" s="3"/>
      <c r="D4" s="2"/>
      <c r="E4" s="4"/>
      <c r="F4" s="5"/>
    </row>
    <row r="5" spans="1:6" ht="32.25" customHeight="1">
      <c r="A5" s="21" t="s">
        <v>3</v>
      </c>
      <c r="B5" s="22"/>
      <c r="C5" s="23" t="s">
        <v>5</v>
      </c>
      <c r="D5" s="26"/>
      <c r="E5" s="24" t="s">
        <v>6</v>
      </c>
      <c r="F5" s="25" t="s">
        <v>7</v>
      </c>
    </row>
    <row r="6" spans="1:9" ht="15">
      <c r="A6" s="7">
        <v>45413</v>
      </c>
      <c r="B6" s="8"/>
      <c r="C6" s="33">
        <v>5.383338729440097</v>
      </c>
      <c r="D6" s="27"/>
      <c r="E6" s="30">
        <v>0.00014708575763497532</v>
      </c>
      <c r="F6" s="31">
        <f>+E6</f>
        <v>0.00014708575763497532</v>
      </c>
      <c r="G6" s="11"/>
      <c r="I6" s="11"/>
    </row>
    <row r="7" spans="1:9" ht="15">
      <c r="A7" s="7">
        <v>45414</v>
      </c>
      <c r="B7" s="8"/>
      <c r="C7" s="33">
        <v>5.372464225283227</v>
      </c>
      <c r="D7" s="27"/>
      <c r="E7" s="30">
        <v>0.00014678864003506083</v>
      </c>
      <c r="F7" s="31">
        <f>IF(E7="","",F6+E7)</f>
        <v>0.0002938743976700362</v>
      </c>
      <c r="I7" s="11"/>
    </row>
    <row r="8" spans="1:9" ht="15">
      <c r="A8" s="7">
        <v>45415</v>
      </c>
      <c r="B8" s="8"/>
      <c r="C8" s="33">
        <v>5.359194668042313</v>
      </c>
      <c r="D8" s="27"/>
      <c r="E8" s="30">
        <v>0.0001464260838262927</v>
      </c>
      <c r="F8" s="31">
        <f aca="true" t="shared" si="0" ref="F8:F36">IF(E8="","",F7+E8)</f>
        <v>0.0004403004814963289</v>
      </c>
      <c r="G8" s="11"/>
      <c r="I8" s="11"/>
    </row>
    <row r="9" spans="1:9" ht="15">
      <c r="A9" s="7">
        <v>45416</v>
      </c>
      <c r="B9" s="8"/>
      <c r="C9" s="33">
        <v>5.359194668042313</v>
      </c>
      <c r="D9" s="27"/>
      <c r="E9" s="30">
        <v>0.0001464260838262927</v>
      </c>
      <c r="F9" s="31">
        <f t="shared" si="0"/>
        <v>0.0005867265653226216</v>
      </c>
      <c r="G9" s="11"/>
      <c r="I9" s="11"/>
    </row>
    <row r="10" spans="1:9" ht="15">
      <c r="A10" s="7">
        <v>45417</v>
      </c>
      <c r="B10" s="8"/>
      <c r="C10" s="33">
        <v>5.359194794168725</v>
      </c>
      <c r="D10" s="27"/>
      <c r="E10" s="30">
        <v>0.00014642608727236954</v>
      </c>
      <c r="F10" s="31">
        <f t="shared" si="0"/>
        <v>0.0007331526525949911</v>
      </c>
      <c r="G10" s="11"/>
      <c r="I10" s="11"/>
    </row>
    <row r="11" spans="1:9" ht="15">
      <c r="A11" s="7">
        <v>45418</v>
      </c>
      <c r="B11" s="8"/>
      <c r="C11" s="33">
        <v>5.362240688508509</v>
      </c>
      <c r="D11" s="27"/>
      <c r="E11" s="30">
        <v>0.00014650930842919423</v>
      </c>
      <c r="F11" s="31">
        <f t="shared" si="0"/>
        <v>0.0008796619610241854</v>
      </c>
      <c r="G11" s="11"/>
      <c r="I11" s="11"/>
    </row>
    <row r="12" spans="1:9" ht="15">
      <c r="A12" s="7">
        <v>45419</v>
      </c>
      <c r="B12" s="8"/>
      <c r="C12" s="33">
        <v>5.462537987634483</v>
      </c>
      <c r="D12" s="27"/>
      <c r="E12" s="30">
        <v>0.0001492496717932919</v>
      </c>
      <c r="F12" s="31">
        <f t="shared" si="0"/>
        <v>0.0010289116328174772</v>
      </c>
      <c r="G12" s="11"/>
      <c r="I12" s="11"/>
    </row>
    <row r="13" spans="1:9" ht="15">
      <c r="A13" s="7">
        <v>45420</v>
      </c>
      <c r="B13" s="8"/>
      <c r="C13" s="33">
        <v>5.370384627223374</v>
      </c>
      <c r="D13" s="27"/>
      <c r="E13" s="30">
        <v>0.0001467318204159392</v>
      </c>
      <c r="F13" s="31">
        <f t="shared" si="0"/>
        <v>0.0011756434532334164</v>
      </c>
      <c r="G13" s="11"/>
      <c r="I13" s="11"/>
    </row>
    <row r="14" spans="1:9" ht="15">
      <c r="A14" s="7">
        <v>45421</v>
      </c>
      <c r="B14" s="8"/>
      <c r="C14" s="33">
        <v>5.377834915185052</v>
      </c>
      <c r="D14" s="27"/>
      <c r="E14" s="30">
        <v>0.0001469353801963129</v>
      </c>
      <c r="F14" s="31">
        <f t="shared" si="0"/>
        <v>0.0013225788334297293</v>
      </c>
      <c r="G14" s="11"/>
      <c r="I14" s="11"/>
    </row>
    <row r="15" spans="1:9" ht="15">
      <c r="A15" s="7"/>
      <c r="B15" s="8"/>
      <c r="C15" s="28"/>
      <c r="D15" s="27"/>
      <c r="E15" s="32"/>
      <c r="F15" s="31">
        <f t="shared" si="0"/>
      </c>
      <c r="G15" s="11"/>
      <c r="I15" s="11"/>
    </row>
    <row r="16" spans="1:9" ht="15">
      <c r="A16" s="7"/>
      <c r="B16" s="8"/>
      <c r="C16" s="28"/>
      <c r="D16" s="27"/>
      <c r="E16" s="32"/>
      <c r="F16" s="31">
        <f t="shared" si="0"/>
      </c>
      <c r="G16" s="11"/>
      <c r="I16" s="11"/>
    </row>
    <row r="17" spans="1:9" ht="15">
      <c r="A17" s="7"/>
      <c r="B17" s="8"/>
      <c r="C17" s="28"/>
      <c r="D17" s="27"/>
      <c r="E17" s="32"/>
      <c r="F17" s="31">
        <f t="shared" si="0"/>
      </c>
      <c r="G17" s="11"/>
      <c r="I17" s="11"/>
    </row>
    <row r="18" spans="1:9" ht="15">
      <c r="A18" s="7"/>
      <c r="B18" s="8"/>
      <c r="C18" s="28"/>
      <c r="D18" s="27"/>
      <c r="E18" s="32"/>
      <c r="F18" s="31">
        <f t="shared" si="0"/>
      </c>
      <c r="G18" s="11"/>
      <c r="I18" s="11"/>
    </row>
    <row r="19" spans="1:9" ht="15">
      <c r="A19" s="7"/>
      <c r="B19" s="8"/>
      <c r="C19" s="28"/>
      <c r="D19" s="27"/>
      <c r="E19" s="32"/>
      <c r="F19" s="31">
        <f t="shared" si="0"/>
      </c>
      <c r="G19" s="11"/>
      <c r="I19" s="11"/>
    </row>
    <row r="20" spans="1:9" ht="15">
      <c r="A20" s="7"/>
      <c r="B20" s="8"/>
      <c r="C20" s="28"/>
      <c r="D20" s="27"/>
      <c r="E20" s="32"/>
      <c r="F20" s="31">
        <f t="shared" si="0"/>
      </c>
      <c r="G20" s="11"/>
      <c r="I20" s="11"/>
    </row>
    <row r="21" spans="1:9" ht="15">
      <c r="A21" s="7"/>
      <c r="B21" s="8"/>
      <c r="C21" s="28"/>
      <c r="D21" s="27"/>
      <c r="E21" s="32"/>
      <c r="F21" s="31">
        <f t="shared" si="0"/>
      </c>
      <c r="G21" s="11"/>
      <c r="I21" s="11"/>
    </row>
    <row r="22" spans="1:9" ht="15">
      <c r="A22" s="7"/>
      <c r="B22" s="8"/>
      <c r="C22" s="28"/>
      <c r="D22" s="27"/>
      <c r="E22" s="32"/>
      <c r="F22" s="31">
        <f t="shared" si="0"/>
      </c>
      <c r="G22" s="11"/>
      <c r="I22" s="11"/>
    </row>
    <row r="23" spans="1:9" ht="15">
      <c r="A23" s="7"/>
      <c r="B23" s="8"/>
      <c r="C23" s="28"/>
      <c r="D23" s="27"/>
      <c r="E23" s="32"/>
      <c r="F23" s="31">
        <f t="shared" si="0"/>
      </c>
      <c r="G23" s="11"/>
      <c r="I23" s="11"/>
    </row>
    <row r="24" spans="1:9" ht="15">
      <c r="A24" s="7"/>
      <c r="B24" s="8"/>
      <c r="C24" s="28"/>
      <c r="D24" s="27"/>
      <c r="E24" s="32"/>
      <c r="F24" s="31">
        <f t="shared" si="0"/>
      </c>
      <c r="G24" s="11"/>
      <c r="I24" s="11"/>
    </row>
    <row r="25" spans="1:9" ht="15">
      <c r="A25" s="7"/>
      <c r="B25" s="8"/>
      <c r="C25" s="28"/>
      <c r="D25" s="27"/>
      <c r="E25" s="32"/>
      <c r="F25" s="31">
        <f t="shared" si="0"/>
      </c>
      <c r="G25" s="11"/>
      <c r="I25" s="11"/>
    </row>
    <row r="26" spans="1:9" ht="15">
      <c r="A26" s="7"/>
      <c r="B26" s="8"/>
      <c r="C26" s="28"/>
      <c r="D26" s="27"/>
      <c r="E26" s="32"/>
      <c r="F26" s="31">
        <f t="shared" si="0"/>
      </c>
      <c r="G26" s="11"/>
      <c r="I26" s="11"/>
    </row>
    <row r="27" spans="1:9" ht="15">
      <c r="A27" s="7"/>
      <c r="B27" s="8"/>
      <c r="C27" s="28"/>
      <c r="D27" s="27"/>
      <c r="E27" s="32"/>
      <c r="F27" s="31">
        <f t="shared" si="0"/>
      </c>
      <c r="G27" s="11"/>
      <c r="I27" s="11"/>
    </row>
    <row r="28" spans="1:9" ht="15">
      <c r="A28" s="7"/>
      <c r="B28" s="8"/>
      <c r="C28" s="28"/>
      <c r="D28" s="27"/>
      <c r="E28" s="32"/>
      <c r="F28" s="31">
        <f t="shared" si="0"/>
      </c>
      <c r="G28" s="11"/>
      <c r="I28" s="11"/>
    </row>
    <row r="29" spans="1:9" ht="15">
      <c r="A29" s="7"/>
      <c r="B29" s="8"/>
      <c r="C29" s="28"/>
      <c r="D29" s="27"/>
      <c r="E29" s="32"/>
      <c r="F29" s="31">
        <f t="shared" si="0"/>
      </c>
      <c r="G29" s="11"/>
      <c r="I29" s="11"/>
    </row>
    <row r="30" spans="1:9" ht="15">
      <c r="A30" s="7"/>
      <c r="B30" s="8"/>
      <c r="C30" s="28"/>
      <c r="D30" s="27"/>
      <c r="E30" s="32"/>
      <c r="F30" s="31">
        <f t="shared" si="0"/>
      </c>
      <c r="G30" s="11"/>
      <c r="I30" s="11"/>
    </row>
    <row r="31" spans="1:9" ht="15">
      <c r="A31" s="7"/>
      <c r="B31" s="8"/>
      <c r="C31" s="28"/>
      <c r="D31" s="27"/>
      <c r="E31" s="32"/>
      <c r="F31" s="31">
        <f t="shared" si="0"/>
      </c>
      <c r="G31" s="11"/>
      <c r="I31" s="11"/>
    </row>
    <row r="32" spans="1:9" ht="15">
      <c r="A32" s="7"/>
      <c r="B32" s="8"/>
      <c r="C32" s="28"/>
      <c r="D32" s="27"/>
      <c r="E32" s="32"/>
      <c r="F32" s="31">
        <f t="shared" si="0"/>
      </c>
      <c r="G32" s="11"/>
      <c r="I32" s="11"/>
    </row>
    <row r="33" spans="1:9" ht="15">
      <c r="A33" s="7"/>
      <c r="B33" s="8"/>
      <c r="C33" s="28"/>
      <c r="D33" s="27"/>
      <c r="E33" s="32"/>
      <c r="F33" s="31">
        <f t="shared" si="0"/>
      </c>
      <c r="G33" s="11"/>
      <c r="I33" s="11"/>
    </row>
    <row r="34" spans="1:9" ht="15">
      <c r="A34" s="7"/>
      <c r="B34" s="8"/>
      <c r="C34" s="28"/>
      <c r="D34" s="27"/>
      <c r="E34" s="32"/>
      <c r="F34" s="31">
        <f t="shared" si="0"/>
      </c>
      <c r="G34" s="11"/>
      <c r="I34" s="11"/>
    </row>
    <row r="35" spans="1:9" ht="15">
      <c r="A35" s="7"/>
      <c r="B35" s="8"/>
      <c r="C35" s="28"/>
      <c r="D35" s="27"/>
      <c r="E35" s="32"/>
      <c r="F35" s="31">
        <f t="shared" si="0"/>
      </c>
      <c r="G35" s="11"/>
      <c r="I35" s="11"/>
    </row>
    <row r="36" spans="1:9" ht="15">
      <c r="A36" s="7"/>
      <c r="B36" s="8"/>
      <c r="C36" s="28"/>
      <c r="D36" s="27"/>
      <c r="E36" s="32"/>
      <c r="F36" s="31">
        <f t="shared" si="0"/>
      </c>
      <c r="G36" s="11"/>
      <c r="I36" s="11"/>
    </row>
    <row r="37" spans="1:6" ht="15">
      <c r="A37" s="7"/>
      <c r="B37" s="8"/>
      <c r="C37" s="29"/>
      <c r="D37" s="14"/>
      <c r="E37" s="14"/>
      <c r="F37" s="10"/>
    </row>
    <row r="38" spans="1:6" ht="15">
      <c r="A38" s="16" t="s">
        <v>4</v>
      </c>
      <c r="B38" s="8"/>
      <c r="C38" s="17">
        <f>AVERAGE(C6:C36)</f>
        <v>5.378487255947566</v>
      </c>
      <c r="D38" s="8"/>
      <c r="E38" s="18"/>
      <c r="F38" s="19"/>
    </row>
    <row r="39" spans="1:6" ht="15">
      <c r="A39" s="9"/>
      <c r="B39" s="9"/>
      <c r="C39" s="12"/>
      <c r="D39" s="9"/>
      <c r="E39" s="13"/>
      <c r="F39" s="20"/>
    </row>
    <row r="40" spans="1:6" ht="12">
      <c r="A40" s="14"/>
      <c r="B40" s="14"/>
      <c r="C40" s="14"/>
      <c r="D40" s="14"/>
      <c r="E40" s="14"/>
      <c r="F40" s="14"/>
    </row>
    <row r="41" ht="15">
      <c r="G41" s="10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:A24"/>
  <sheetViews>
    <sheetView zoomScalePageLayoutView="0" workbookViewId="0" topLeftCell="A10">
      <selection activeCell="A19" sqref="A19:E25"/>
    </sheetView>
  </sheetViews>
  <sheetFormatPr defaultColWidth="9.140625" defaultRowHeight="15"/>
  <sheetData>
    <row r="18" ht="14.25">
      <c r="A18" s="15"/>
    </row>
    <row r="19" ht="14.25">
      <c r="A19" s="15"/>
    </row>
    <row r="20" ht="14.25">
      <c r="A20" s="15"/>
    </row>
    <row r="21" ht="14.25">
      <c r="A21" s="15"/>
    </row>
    <row r="22" ht="14.25">
      <c r="A22" s="15"/>
    </row>
    <row r="23" ht="14.25">
      <c r="A23" s="15"/>
    </row>
    <row r="24" ht="14.25">
      <c r="A24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Boutin, Paulette</dc:creator>
  <cp:keywords/>
  <dc:description/>
  <cp:lastModifiedBy>Holman, Sam</cp:lastModifiedBy>
  <cp:lastPrinted>2023-01-27T15:01:32Z</cp:lastPrinted>
  <dcterms:created xsi:type="dcterms:W3CDTF">2021-11-25T00:19:39Z</dcterms:created>
  <dcterms:modified xsi:type="dcterms:W3CDTF">2024-05-10T13:49:16Z</dcterms:modified>
  <cp:category/>
  <cp:version/>
  <cp:contentType/>
  <cp:contentStatus/>
</cp:coreProperties>
</file>